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.mares\Downloads\"/>
    </mc:Choice>
  </mc:AlternateContent>
  <xr:revisionPtr revIDLastSave="0" documentId="13_ncr:1_{2BDD2D87-2557-4606-9F78-04421190274B}" xr6:coauthVersionLast="47" xr6:coauthVersionMax="47" xr10:uidLastSave="{00000000-0000-0000-0000-000000000000}"/>
  <bookViews>
    <workbookView xWindow="12960" yWindow="60" windowWidth="15750" windowHeight="14580" tabRatio="801" xr2:uid="{6CC6EFC5-CBDB-430D-B81D-CFE0922DF9F4}"/>
  </bookViews>
  <sheets>
    <sheet name="BFE Interpolation Tool (1D)" sheetId="1" r:id="rId1"/>
    <sheet name="BFE Interpolation Tool (2D)" sheetId="7" r:id="rId2"/>
  </sheets>
  <definedNames>
    <definedName name="_xlnm.Print_Area" localSheetId="0">'BFE Interpolation Tool (1D)'!$A$1:$K$24</definedName>
    <definedName name="_xlnm.Print_Area" localSheetId="1">'BFE Interpolation Tool (2D)'!$A$1:$K$24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7" l="1"/>
  <c r="E15" i="7"/>
  <c r="E16" i="7" s="1"/>
  <c r="E17" i="7" s="1"/>
  <c r="E12" i="1"/>
  <c r="E19" i="1"/>
  <c r="E18" i="1"/>
  <c r="E20" i="1" l="1"/>
  <c r="E21" i="1" s="1"/>
  <c r="E15" i="1" s="1"/>
</calcChain>
</file>

<file path=xl/sharedStrings.xml><?xml version="1.0" encoding="utf-8"?>
<sst xmlns="http://schemas.openxmlformats.org/spreadsheetml/2006/main" count="140" uniqueCount="86">
  <si>
    <t>Stream</t>
  </si>
  <si>
    <t>Flooding Creek</t>
  </si>
  <si>
    <r>
      <t xml:space="preserve">&lt; </t>
    </r>
    <r>
      <rPr>
        <b/>
        <i/>
        <sz val="11"/>
        <color theme="4"/>
        <rFont val="Calibri"/>
        <family val="2"/>
        <scheme val="minor"/>
      </rPr>
      <t>HINT</t>
    </r>
    <r>
      <rPr>
        <i/>
        <sz val="11"/>
        <color theme="4"/>
        <rFont val="Calibri"/>
        <family val="2"/>
        <scheme val="minor"/>
      </rPr>
      <t xml:space="preserve"> - Locate stream name with WTR_LN () or XS () fields</t>
    </r>
  </si>
  <si>
    <t>Model</t>
  </si>
  <si>
    <t>FLD-CK_Mainline</t>
  </si>
  <si>
    <r>
      <t>&lt;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i/>
        <sz val="11"/>
        <color theme="4"/>
        <rFont val="Calibri"/>
        <family val="2"/>
        <scheme val="minor"/>
      </rPr>
      <t xml:space="preserve">HINT </t>
    </r>
    <r>
      <rPr>
        <i/>
        <sz val="11"/>
        <color theme="4"/>
        <rFont val="Calibri"/>
        <family val="2"/>
        <scheme val="minor"/>
      </rPr>
      <t>- What is the engineering file name (Models - Project file has a .prj extension)</t>
    </r>
  </si>
  <si>
    <t>Profile</t>
  </si>
  <si>
    <t>1PCT - 100 Year</t>
  </si>
  <si>
    <r>
      <t>&lt;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i/>
        <sz val="11"/>
        <color theme="4"/>
        <rFont val="Calibri"/>
        <family val="2"/>
        <scheme val="minor"/>
      </rPr>
      <t>HINT</t>
    </r>
    <r>
      <rPr>
        <i/>
        <sz val="11"/>
        <color theme="4"/>
        <rFont val="Calibri"/>
        <family val="2"/>
        <scheme val="minor"/>
      </rPr>
      <t xml:space="preserve"> - What engineering model profile is associated with the 1% (usually named 1PCT or 1%) </t>
    </r>
  </si>
  <si>
    <t>Stream Station - BLE</t>
  </si>
  <si>
    <t>Stream_STN</t>
  </si>
  <si>
    <t>Difference (STN)</t>
  </si>
  <si>
    <t>Difference (WSEL)</t>
  </si>
  <si>
    <t>Change Increment</t>
  </si>
  <si>
    <t>WSEL Value</t>
  </si>
  <si>
    <t>Enter values in cells which are outlined</t>
  </si>
  <si>
    <t>Do not modify cells that are shaded, these are set up with formulas</t>
  </si>
  <si>
    <t>Instructions for Use</t>
  </si>
  <si>
    <t>Interpolate a Base Flood Elevation</t>
  </si>
  <si>
    <r>
      <rPr>
        <b/>
        <i/>
        <sz val="11"/>
        <color theme="8"/>
        <rFont val="Calibri"/>
        <family val="2"/>
        <scheme val="minor"/>
      </rPr>
      <t>Hint</t>
    </r>
    <r>
      <rPr>
        <i/>
        <sz val="11"/>
        <color theme="8"/>
        <rFont val="Calibri"/>
        <family val="2"/>
        <scheme val="minor"/>
      </rPr>
      <t xml:space="preserve"> - Upstream most cross-section will have a higher Stream_STN value than the downstream cross-section</t>
    </r>
  </si>
  <si>
    <t>Upstream XS</t>
  </si>
  <si>
    <t>&gt;</t>
  </si>
  <si>
    <t>Enter value in cell</t>
  </si>
  <si>
    <t>Downstream XS</t>
  </si>
  <si>
    <t>Draw a cross-section for reference at the UPSTREAM most point of the structure in question</t>
  </si>
  <si>
    <r>
      <rPr>
        <b/>
        <i/>
        <sz val="11"/>
        <color theme="8"/>
        <rFont val="Calibri"/>
        <family val="2"/>
        <scheme val="minor"/>
      </rPr>
      <t>Hint -</t>
    </r>
    <r>
      <rPr>
        <i/>
        <sz val="11"/>
        <color theme="8"/>
        <rFont val="Calibri"/>
        <family val="2"/>
        <scheme val="minor"/>
      </rPr>
      <t xml:space="preserve"> By locating the upstream most point of a structure, you will identify the highest Base Flood Elevation the structure will experience</t>
    </r>
  </si>
  <si>
    <r>
      <rPr>
        <b/>
        <i/>
        <sz val="11"/>
        <color rgb="FFC00000"/>
        <rFont val="Calibri"/>
        <family val="2"/>
        <scheme val="minor"/>
      </rPr>
      <t>Hint -</t>
    </r>
    <r>
      <rPr>
        <i/>
        <sz val="11"/>
        <color rgb="FFC00000"/>
        <rFont val="Calibri"/>
        <family val="2"/>
        <scheme val="minor"/>
      </rPr>
      <t xml:space="preserve"> Assure value entered is measured from UPSTREAM XS to NEW cross-section </t>
    </r>
  </si>
  <si>
    <t>The stationing and estimated base flood elevation will be calculated for you and made available in column E</t>
  </si>
  <si>
    <t>Water Surface Elevation (WSEL)</t>
  </si>
  <si>
    <t>Stream Station</t>
  </si>
  <si>
    <t>WSEL_REG</t>
  </si>
  <si>
    <t xml:space="preserve">CALCULATED </t>
  </si>
  <si>
    <t>UPSTREAM CROSS SECTION</t>
  </si>
  <si>
    <t>DOWNSTREAM CROSS SECTION</t>
  </si>
  <si>
    <t>INTERPOLATED CROSS SECTION</t>
  </si>
  <si>
    <r>
      <t xml:space="preserve">&lt; </t>
    </r>
    <r>
      <rPr>
        <b/>
        <i/>
        <sz val="11"/>
        <color theme="4"/>
        <rFont val="Calibri"/>
        <family val="2"/>
        <scheme val="minor"/>
      </rPr>
      <t>HINT</t>
    </r>
    <r>
      <rPr>
        <i/>
        <sz val="11"/>
        <color theme="4"/>
        <rFont val="Calibri"/>
        <family val="2"/>
        <scheme val="minor"/>
      </rPr>
      <t xml:space="preserve"> - Locate stream name</t>
    </r>
  </si>
  <si>
    <t>Load the following datasets into a GIS viewing tool</t>
  </si>
  <si>
    <t>Cross Sections</t>
  </si>
  <si>
    <t>Streamline</t>
  </si>
  <si>
    <t>AOI</t>
  </si>
  <si>
    <t>Area of Interest - structure in question, development plot, etc. This can be loaded in or identified in a GIS basemap</t>
  </si>
  <si>
    <t>S_XS in the DFIRM database, Cross Sections in RasMapper, or cross sections identified in a report map/table</t>
  </si>
  <si>
    <t>S_WTR_LN or S_Profil_Basln in the DFIRM database, Rivers in RasMapper, or the stream line identified in a report map/table</t>
  </si>
  <si>
    <t>Use the S_XS spatial file, HEC-RAS results table, or report map/table to identify the four values below and enter them in the cells identified above</t>
  </si>
  <si>
    <r>
      <rPr>
        <b/>
        <i/>
        <sz val="11"/>
        <color theme="8"/>
        <rFont val="Calibri"/>
        <family val="2"/>
        <scheme val="minor"/>
      </rPr>
      <t>Hint -</t>
    </r>
    <r>
      <rPr>
        <i/>
        <sz val="11"/>
        <color theme="8"/>
        <rFont val="Calibri"/>
        <family val="2"/>
        <scheme val="minor"/>
      </rPr>
      <t xml:space="preserve"> If stream stationing data is not provided, enter 0 for the downstream station. Measure the distance along the streamline from the downstream cross section to the upstream cross section and use this distance as the upstream station.</t>
    </r>
  </si>
  <si>
    <t>Use this tab when the modeling was completed with 1-dimensional (1D) methods and water surface elevation (WSEL) data is available either from the FEMA DFIRM Database, a HEC-RAS model, or report maps and tables.</t>
  </si>
  <si>
    <t>Use this tab when the modeling was completed with 2-dimensional (2D) methods and water surface elevation (WSEL) data is available either from the FEMA DFIRM Database, a 2D HEC-RAS model, or contours of the WSEL shown on report maps and tables.</t>
  </si>
  <si>
    <t xml:space="preserve">BFE Interpolation Tool (1D) </t>
  </si>
  <si>
    <t>BFE Interpolation Tool - (2D)</t>
  </si>
  <si>
    <t>WSEL Contours</t>
  </si>
  <si>
    <t>S_BFE or S_XS in DFIRM database, contours of WSE_Max in RasMapper, or WSEL contours from a report map</t>
  </si>
  <si>
    <t>Measured Distance from US XS to New XS</t>
  </si>
  <si>
    <t>Measured Distance from US to New (B)</t>
  </si>
  <si>
    <t>Identify two WSEL contours, that straddle the upstream side of the AOI in question</t>
  </si>
  <si>
    <t>Identify two analysis cross-sections, that straddle the upstream side of the AOI in question</t>
  </si>
  <si>
    <t>Use the S_BFE or S_XS in DFIRM database, contours of WSE_Max in RasMapper, or WSEL contours from a report map to identify the WSEL for the upstream and downstream contours and enter them in the appropriate cells above</t>
  </si>
  <si>
    <t>B15</t>
  </si>
  <si>
    <t>H15</t>
  </si>
  <si>
    <t>Upstream Contour WSEL</t>
  </si>
  <si>
    <t>Distance between upstream and downstream contours</t>
  </si>
  <si>
    <t>Measured distance (A) from Figure 1</t>
  </si>
  <si>
    <t>Figure 1 - Example of contours and measured distances A and B</t>
  </si>
  <si>
    <t>B12</t>
  </si>
  <si>
    <t>Draw a new Contour (interpolation contour) for reference at the UPSTREAM most point of the structure in question</t>
  </si>
  <si>
    <t>Measure the distance from the upstream contour to the new interpolation contour and enter in the appropriate cell above</t>
  </si>
  <si>
    <t>Measured distance (B) from Figure 1</t>
  </si>
  <si>
    <t>Distance between upstream and new contours</t>
  </si>
  <si>
    <r>
      <rPr>
        <b/>
        <i/>
        <sz val="11"/>
        <color rgb="FFC00000"/>
        <rFont val="Calibri"/>
        <family val="2"/>
        <scheme val="minor"/>
      </rPr>
      <t>Hint -</t>
    </r>
    <r>
      <rPr>
        <i/>
        <sz val="11"/>
        <color rgb="FFC00000"/>
        <rFont val="Calibri"/>
        <family val="2"/>
        <scheme val="minor"/>
      </rPr>
      <t xml:space="preserve"> Assure value entered is measured from UPSTREAM contour to NEW contour</t>
    </r>
  </si>
  <si>
    <t>INPUTS</t>
  </si>
  <si>
    <t>Distance from US to DS contour (A)</t>
  </si>
  <si>
    <t>US Water Surface Elevation (WSEL)</t>
  </si>
  <si>
    <t>DS Water Surface Elevation (WSEL)</t>
  </si>
  <si>
    <t>BFE at AOI</t>
  </si>
  <si>
    <t>RESULTS</t>
  </si>
  <si>
    <t>INTERMEDIATE CALCULATIONS</t>
  </si>
  <si>
    <t>WSEL Change</t>
  </si>
  <si>
    <t>Downstream Contour WSEL</t>
  </si>
  <si>
    <t>B14</t>
  </si>
  <si>
    <t>B17</t>
  </si>
  <si>
    <t>B11</t>
  </si>
  <si>
    <t>B20</t>
  </si>
  <si>
    <t>The BFE at the area of interest is calculated in cell E11</t>
  </si>
  <si>
    <t>CALCULATED</t>
  </si>
  <si>
    <t>H12</t>
  </si>
  <si>
    <r>
      <t xml:space="preserve">Along the stream line, measure from the Upstream cross-section to the new cross-section you have identified, note this value in </t>
    </r>
    <r>
      <rPr>
        <b/>
        <sz val="11"/>
        <color theme="1"/>
        <rFont val="Calibri"/>
        <family val="2"/>
        <scheme val="minor"/>
      </rPr>
      <t>CELL E10</t>
    </r>
    <r>
      <rPr>
        <sz val="11"/>
        <color theme="1"/>
        <rFont val="Calibri"/>
        <family val="2"/>
        <scheme val="minor"/>
      </rPr>
      <t xml:space="preserve"> above</t>
    </r>
  </si>
  <si>
    <t>Figure 1 - Example of input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</si>
</sst>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Franklin Gothic Medium Cond"/>
      <family val="2"/>
    </font>
    <font>
      <sz val="12"/>
      <color theme="1"/>
      <name val="Franklin Gothic Medium Cond"/>
      <family val="2"/>
    </font>
    <font>
      <sz val="11"/>
      <color theme="1"/>
      <name val="Franklin Gothic Book"/>
      <family val="2"/>
    </font>
    <font>
      <sz val="12"/>
      <color theme="0"/>
      <name val="Franklin Gothic Medium Cond"/>
      <family val="2"/>
    </font>
    <font>
      <sz val="10"/>
      <color theme="0"/>
      <name val="Franklin Gothic Book"/>
      <family val="2"/>
    </font>
    <font>
      <sz val="11"/>
      <color theme="0"/>
      <name val="Franklin Gothic Book"/>
      <family val="2"/>
    </font>
    <font>
      <sz val="16"/>
      <color theme="1"/>
      <name val="Franklin Gothic Medium Cond"/>
      <family val="2"/>
    </font>
    <font>
      <i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26"/>
      <color theme="1"/>
      <name val="Franklin Gothic Medium Cond"/>
      <family val="2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1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right" indent="1"/>
    </xf>
    <xf numFmtId="0" fontId="9" fillId="0" borderId="0" xfId="0" applyFont="1"/>
    <xf numFmtId="0" fontId="0" fillId="0" borderId="0" xfId="0" applyAlignment="1">
      <alignment horizontal="left" indent="2"/>
    </xf>
    <xf numFmtId="0" fontId="5" fillId="5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0" fontId="10" fillId="0" borderId="0" xfId="0" applyFont="1" applyAlignment="1">
      <alignment horizontal="left" indent="2"/>
    </xf>
    <xf numFmtId="0" fontId="0" fillId="0" borderId="0" xfId="0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 indent="2"/>
    </xf>
    <xf numFmtId="0" fontId="15" fillId="6" borderId="0" xfId="0" applyFont="1" applyFill="1"/>
    <xf numFmtId="0" fontId="0" fillId="6" borderId="0" xfId="0" applyFill="1"/>
    <xf numFmtId="0" fontId="16" fillId="0" borderId="0" xfId="0" applyFont="1" applyAlignment="1">
      <alignment horizontal="left"/>
    </xf>
    <xf numFmtId="0" fontId="5" fillId="6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 indent="1"/>
    </xf>
    <xf numFmtId="0" fontId="0" fillId="0" borderId="0" xfId="0" applyAlignment="1"/>
    <xf numFmtId="0" fontId="10" fillId="0" borderId="0" xfId="0" applyFont="1" applyAlignment="1">
      <alignment horizontal="left" wrapText="1" indent="2"/>
    </xf>
    <xf numFmtId="0" fontId="6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2" fontId="20" fillId="6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503129</xdr:colOff>
      <xdr:row>3</xdr:row>
      <xdr:rowOff>123265</xdr:rowOff>
    </xdr:from>
    <xdr:to>
      <xdr:col>16</xdr:col>
      <xdr:colOff>313764</xdr:colOff>
      <xdr:row>21</xdr:row>
      <xdr:rowOff>189946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91BCA-AB50-CA03-10CC-A411A95F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6511" y="885265"/>
          <a:ext cx="3441341" cy="4011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18337</xdr:colOff>
      <xdr:row>8</xdr:row>
      <xdr:rowOff>33617</xdr:rowOff>
    </xdr:from>
    <xdr:to>
      <xdr:col>8</xdr:col>
      <xdr:colOff>437029</xdr:colOff>
      <xdr:row>22</xdr:row>
      <xdr:rowOff>104640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0FC87A-F044-414C-B289-A26865CB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34072" y="1837764"/>
          <a:ext cx="2827957" cy="2995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6EC0-2A07-4FDB-924E-299AE5AE6FE5}">
  <sheetPr>
    <pageSetUpPr fitToPage="1"/>
  </sheetPr>
  <dimension ref="A1:L49"/>
  <sheetViews>
    <sheetView tabSelected="1" zoomScaleNormal="100" workbookViewId="0">
      <selection activeCell="H20" sqref="H20"/>
    </sheetView>
  </sheetViews>
  <sheetFormatPr defaultRowHeight="15" x14ac:dyDescent="0.25"/>
  <cols>
    <col min="1" max="1" width="20.5703125" customWidth="1"/>
    <col min="2" max="2" width="17.140625" customWidth="1"/>
    <col min="4" max="4" width="20.5703125" customWidth="1"/>
    <col min="5" max="5" width="15.5703125" style="4" customWidth="1"/>
    <col min="6" max="6" width="16.5703125" bestFit="1" customWidth="1"/>
    <col min="7" max="7" width="20.5703125" customWidth="1"/>
    <col min="8" max="8" width="15.5703125" customWidth="1"/>
  </cols>
  <sheetData>
    <row r="1" spans="1:11" ht="30" x14ac:dyDescent="0.4">
      <c r="A1" s="1" t="s">
        <v>47</v>
      </c>
    </row>
    <row r="2" spans="1:11" ht="15" customHeight="1" x14ac:dyDescent="0.25">
      <c r="A2" s="39" t="s">
        <v>45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2" t="s">
        <v>0</v>
      </c>
      <c r="B5" s="33" t="s">
        <v>1</v>
      </c>
      <c r="C5" s="33"/>
      <c r="D5" s="33"/>
      <c r="E5" s="25" t="s">
        <v>2</v>
      </c>
      <c r="H5" s="3"/>
    </row>
    <row r="6" spans="1:11" ht="16.5" x14ac:dyDescent="0.3">
      <c r="A6" s="2" t="s">
        <v>3</v>
      </c>
      <c r="B6" s="33" t="s">
        <v>4</v>
      </c>
      <c r="C6" s="33"/>
      <c r="D6" s="33"/>
      <c r="E6" s="25" t="s">
        <v>5</v>
      </c>
      <c r="H6" s="3"/>
    </row>
    <row r="7" spans="1:11" ht="16.5" x14ac:dyDescent="0.3">
      <c r="A7" s="2" t="s">
        <v>6</v>
      </c>
      <c r="B7" s="33" t="s">
        <v>7</v>
      </c>
      <c r="C7" s="33"/>
      <c r="D7" s="33"/>
      <c r="E7" s="25" t="s">
        <v>8</v>
      </c>
      <c r="H7" s="3"/>
    </row>
    <row r="8" spans="1:11" ht="16.5" x14ac:dyDescent="0.3">
      <c r="A8" s="2"/>
      <c r="B8" s="36"/>
      <c r="C8" s="36"/>
      <c r="D8" s="36"/>
      <c r="E8" s="25"/>
      <c r="H8" s="3"/>
    </row>
    <row r="9" spans="1:11" ht="16.5" thickBot="1" x14ac:dyDescent="0.35">
      <c r="B9" s="12"/>
      <c r="D9" s="35" t="s">
        <v>51</v>
      </c>
      <c r="E9" s="5"/>
      <c r="H9" s="12"/>
    </row>
    <row r="10" spans="1:11" ht="16.5" thickBot="1" x14ac:dyDescent="0.35">
      <c r="B10" s="12"/>
      <c r="D10" s="35"/>
      <c r="E10" s="16">
        <v>160.1</v>
      </c>
      <c r="H10" s="12"/>
    </row>
    <row r="11" spans="1:11" ht="17.25" thickBot="1" x14ac:dyDescent="0.35">
      <c r="A11" s="32" t="s">
        <v>32</v>
      </c>
      <c r="B11" s="32"/>
      <c r="D11" s="34" t="s">
        <v>34</v>
      </c>
      <c r="E11" s="34"/>
      <c r="G11" s="32" t="s">
        <v>33</v>
      </c>
      <c r="H11" s="32"/>
    </row>
    <row r="12" spans="1:11" ht="16.5" x14ac:dyDescent="0.25">
      <c r="A12" s="6" t="s">
        <v>29</v>
      </c>
      <c r="B12" s="28">
        <v>8202.3670000000002</v>
      </c>
      <c r="D12" s="9" t="s">
        <v>29</v>
      </c>
      <c r="E12" s="30">
        <f>B12-E10</f>
        <v>8042.2669999999998</v>
      </c>
      <c r="G12" s="6" t="s">
        <v>9</v>
      </c>
      <c r="H12" s="28">
        <v>7791.1509999999998</v>
      </c>
    </row>
    <row r="13" spans="1:11" ht="16.5" customHeight="1" thickBot="1" x14ac:dyDescent="0.3">
      <c r="A13" s="7" t="s">
        <v>10</v>
      </c>
      <c r="B13" s="29"/>
      <c r="D13" s="10" t="s">
        <v>31</v>
      </c>
      <c r="E13" s="30"/>
      <c r="G13" s="7" t="s">
        <v>10</v>
      </c>
      <c r="H13" s="29"/>
    </row>
    <row r="14" spans="1:11" ht="15.75" customHeight="1" thickBot="1" x14ac:dyDescent="0.35">
      <c r="A14" s="8"/>
      <c r="B14" s="12"/>
      <c r="E14" s="5"/>
      <c r="G14" s="8"/>
      <c r="H14" s="12"/>
    </row>
    <row r="15" spans="1:11" ht="33" x14ac:dyDescent="0.25">
      <c r="A15" s="31" t="s">
        <v>28</v>
      </c>
      <c r="B15" s="28">
        <v>6084.62</v>
      </c>
      <c r="D15" s="9" t="s">
        <v>72</v>
      </c>
      <c r="E15" s="55">
        <f>B15-E21</f>
        <v>6083.1677875374498</v>
      </c>
      <c r="G15" s="31" t="s">
        <v>28</v>
      </c>
      <c r="H15" s="28">
        <v>6080.89</v>
      </c>
    </row>
    <row r="16" spans="1:11" ht="15.75" thickBot="1" x14ac:dyDescent="0.3">
      <c r="A16" s="7" t="s">
        <v>30</v>
      </c>
      <c r="B16" s="29"/>
      <c r="D16" s="10" t="s">
        <v>82</v>
      </c>
      <c r="E16" s="55"/>
      <c r="G16" s="7" t="s">
        <v>30</v>
      </c>
      <c r="H16" s="29"/>
    </row>
    <row r="17" spans="1:12" ht="15.75" x14ac:dyDescent="0.3">
      <c r="E17" s="5"/>
      <c r="H17" s="12"/>
    </row>
    <row r="18" spans="1:12" ht="15.75" x14ac:dyDescent="0.3">
      <c r="D18" s="11" t="s">
        <v>11</v>
      </c>
      <c r="E18" s="17">
        <f>B12-H12</f>
        <v>411.21600000000035</v>
      </c>
      <c r="H18" s="12"/>
    </row>
    <row r="19" spans="1:12" ht="15.75" x14ac:dyDescent="0.3">
      <c r="D19" s="11" t="s">
        <v>12</v>
      </c>
      <c r="E19" s="17">
        <f>B15-H15</f>
        <v>3.7299999999995634</v>
      </c>
      <c r="H19" s="12"/>
    </row>
    <row r="20" spans="1:12" ht="15.75" x14ac:dyDescent="0.3">
      <c r="B20" s="4"/>
      <c r="D20" s="11" t="s">
        <v>13</v>
      </c>
      <c r="E20" s="18">
        <f>E19/E18</f>
        <v>9.0706587292312558E-3</v>
      </c>
      <c r="H20" s="12"/>
    </row>
    <row r="21" spans="1:12" ht="15.75" x14ac:dyDescent="0.3">
      <c r="B21" s="4"/>
      <c r="C21" s="4"/>
      <c r="D21" s="11" t="s">
        <v>14</v>
      </c>
      <c r="E21" s="18">
        <f>E20*E10</f>
        <v>1.452212462549924</v>
      </c>
      <c r="H21" s="12"/>
    </row>
    <row r="22" spans="1:12" ht="15.75" x14ac:dyDescent="0.3">
      <c r="C22" s="4"/>
      <c r="E22" s="5"/>
    </row>
    <row r="23" spans="1:12" ht="15.75" x14ac:dyDescent="0.3">
      <c r="A23" s="3" t="s">
        <v>15</v>
      </c>
      <c r="E23" s="5"/>
      <c r="L23" t="s">
        <v>85</v>
      </c>
    </row>
    <row r="24" spans="1:12" ht="15.75" x14ac:dyDescent="0.3">
      <c r="A24" s="3" t="s">
        <v>16</v>
      </c>
      <c r="E24" s="5"/>
    </row>
    <row r="25" spans="1:12" ht="33" x14ac:dyDescent="0.45">
      <c r="A25" s="23" t="s">
        <v>17</v>
      </c>
      <c r="B25" s="24"/>
      <c r="C25" s="24"/>
      <c r="D25" s="24"/>
      <c r="E25" s="17"/>
      <c r="F25" s="24"/>
      <c r="G25" s="24"/>
      <c r="H25" s="24"/>
      <c r="I25" s="24"/>
      <c r="J25" s="24"/>
      <c r="K25" s="24"/>
    </row>
    <row r="26" spans="1:12" ht="21" x14ac:dyDescent="0.35">
      <c r="A26" s="14" t="s">
        <v>18</v>
      </c>
    </row>
    <row r="27" spans="1:12" x14ac:dyDescent="0.25">
      <c r="A27" s="13">
        <v>1</v>
      </c>
      <c r="B27" t="s">
        <v>36</v>
      </c>
    </row>
    <row r="28" spans="1:12" x14ac:dyDescent="0.25">
      <c r="A28" s="13"/>
      <c r="B28" s="15" t="s">
        <v>39</v>
      </c>
      <c r="C28" s="3" t="s">
        <v>40</v>
      </c>
    </row>
    <row r="29" spans="1:12" x14ac:dyDescent="0.25">
      <c r="A29" s="13"/>
      <c r="B29" s="15" t="s">
        <v>37</v>
      </c>
      <c r="C29" s="3" t="s">
        <v>41</v>
      </c>
    </row>
    <row r="30" spans="1:12" x14ac:dyDescent="0.25">
      <c r="A30" s="13"/>
      <c r="B30" s="15" t="s">
        <v>38</v>
      </c>
      <c r="C30" s="3" t="s">
        <v>42</v>
      </c>
    </row>
    <row r="31" spans="1:12" x14ac:dyDescent="0.25">
      <c r="A31" s="13">
        <v>2</v>
      </c>
      <c r="B31" t="s">
        <v>54</v>
      </c>
    </row>
    <row r="32" spans="1:12" x14ac:dyDescent="0.25">
      <c r="A32" s="13"/>
      <c r="B32" s="19" t="s">
        <v>19</v>
      </c>
    </row>
    <row r="33" spans="1:11" x14ac:dyDescent="0.25">
      <c r="A33" s="13">
        <v>3</v>
      </c>
      <c r="B33" t="s">
        <v>43</v>
      </c>
    </row>
    <row r="34" spans="1:11" x14ac:dyDescent="0.25">
      <c r="A34" s="13"/>
      <c r="B34" s="21" t="s">
        <v>20</v>
      </c>
      <c r="C34" s="4" t="s">
        <v>21</v>
      </c>
      <c r="D34" s="4" t="s">
        <v>10</v>
      </c>
      <c r="E34" s="4" t="s">
        <v>21</v>
      </c>
      <c r="F34" s="27" t="s">
        <v>22</v>
      </c>
      <c r="G34" s="4" t="s">
        <v>62</v>
      </c>
    </row>
    <row r="35" spans="1:11" x14ac:dyDescent="0.25">
      <c r="A35" s="13"/>
      <c r="B35" s="21" t="s">
        <v>20</v>
      </c>
      <c r="C35" s="4" t="s">
        <v>21</v>
      </c>
      <c r="D35" s="4" t="s">
        <v>30</v>
      </c>
      <c r="E35" s="4" t="s">
        <v>21</v>
      </c>
      <c r="F35" s="27" t="s">
        <v>22</v>
      </c>
      <c r="G35" s="4" t="s">
        <v>56</v>
      </c>
    </row>
    <row r="36" spans="1:11" x14ac:dyDescent="0.25">
      <c r="A36" s="13"/>
      <c r="B36" s="21" t="s">
        <v>23</v>
      </c>
      <c r="C36" s="4" t="s">
        <v>21</v>
      </c>
      <c r="D36" s="4" t="s">
        <v>10</v>
      </c>
      <c r="E36" s="4" t="s">
        <v>21</v>
      </c>
      <c r="F36" s="27" t="s">
        <v>22</v>
      </c>
      <c r="G36" s="4" t="s">
        <v>83</v>
      </c>
    </row>
    <row r="37" spans="1:11" x14ac:dyDescent="0.25">
      <c r="A37" s="13"/>
      <c r="B37" s="21" t="s">
        <v>23</v>
      </c>
      <c r="C37" s="4" t="s">
        <v>21</v>
      </c>
      <c r="D37" s="4" t="s">
        <v>30</v>
      </c>
      <c r="E37" s="4" t="s">
        <v>21</v>
      </c>
      <c r="F37" s="27" t="s">
        <v>22</v>
      </c>
      <c r="G37" s="4" t="s">
        <v>57</v>
      </c>
    </row>
    <row r="38" spans="1:11" ht="30" customHeight="1" x14ac:dyDescent="0.25">
      <c r="A38" s="13"/>
      <c r="B38" s="42" t="s">
        <v>44</v>
      </c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5">
      <c r="A39" s="13">
        <v>4</v>
      </c>
      <c r="B39" s="20" t="s">
        <v>24</v>
      </c>
    </row>
    <row r="40" spans="1:11" x14ac:dyDescent="0.25">
      <c r="A40" s="13"/>
      <c r="B40" s="19" t="s">
        <v>25</v>
      </c>
    </row>
    <row r="41" spans="1:11" x14ac:dyDescent="0.25">
      <c r="A41" s="13">
        <v>5</v>
      </c>
      <c r="B41" s="20" t="s">
        <v>84</v>
      </c>
    </row>
    <row r="42" spans="1:11" x14ac:dyDescent="0.25">
      <c r="A42" s="13"/>
      <c r="B42" s="22" t="s">
        <v>26</v>
      </c>
    </row>
    <row r="43" spans="1:11" x14ac:dyDescent="0.25">
      <c r="A43" s="13">
        <v>6</v>
      </c>
      <c r="B43" s="20" t="s">
        <v>27</v>
      </c>
    </row>
    <row r="44" spans="1:11" x14ac:dyDescent="0.25">
      <c r="B44" s="20"/>
    </row>
    <row r="45" spans="1:11" x14ac:dyDescent="0.25">
      <c r="B45" s="20"/>
    </row>
    <row r="46" spans="1:11" x14ac:dyDescent="0.25">
      <c r="B46" s="20"/>
    </row>
    <row r="47" spans="1:11" x14ac:dyDescent="0.25">
      <c r="B47" s="20"/>
    </row>
    <row r="48" spans="1:11" x14ac:dyDescent="0.25">
      <c r="B48" s="20"/>
    </row>
    <row r="49" spans="2:2" x14ac:dyDescent="0.25">
      <c r="B49" s="20"/>
    </row>
  </sheetData>
  <mergeCells count="15">
    <mergeCell ref="B38:K38"/>
    <mergeCell ref="H15:H16"/>
    <mergeCell ref="H12:H13"/>
    <mergeCell ref="E12:E13"/>
    <mergeCell ref="B5:D5"/>
    <mergeCell ref="B6:D6"/>
    <mergeCell ref="B7:D7"/>
    <mergeCell ref="B15:B16"/>
    <mergeCell ref="E15:E16"/>
    <mergeCell ref="A11:B11"/>
    <mergeCell ref="B12:B13"/>
    <mergeCell ref="G11:H11"/>
    <mergeCell ref="D11:E11"/>
    <mergeCell ref="D9:D10"/>
    <mergeCell ref="A2:K3"/>
  </mergeCells>
  <printOptions horizontalCentered="1"/>
  <pageMargins left="0.25" right="0.25" top="1.25" bottom="1.25" header="0.3" footer="0.3"/>
  <pageSetup scale="88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9194-B573-4B61-953A-05542C11D28C}">
  <sheetPr>
    <pageSetUpPr fitToPage="1"/>
  </sheetPr>
  <dimension ref="A1:K47"/>
  <sheetViews>
    <sheetView zoomScaleNormal="100" workbookViewId="0">
      <selection activeCell="F18" sqref="F18"/>
    </sheetView>
  </sheetViews>
  <sheetFormatPr defaultRowHeight="15" x14ac:dyDescent="0.25"/>
  <cols>
    <col min="1" max="1" width="20.5703125" customWidth="1"/>
    <col min="2" max="2" width="24.42578125" customWidth="1"/>
    <col min="4" max="4" width="20.5703125" customWidth="1"/>
    <col min="5" max="5" width="15.5703125" style="4" customWidth="1"/>
    <col min="6" max="6" width="16.5703125" bestFit="1" customWidth="1"/>
    <col min="7" max="7" width="20.5703125" customWidth="1"/>
    <col min="8" max="8" width="15.5703125" customWidth="1"/>
  </cols>
  <sheetData>
    <row r="1" spans="1:11" ht="30" x14ac:dyDescent="0.4">
      <c r="A1" s="1" t="s">
        <v>48</v>
      </c>
    </row>
    <row r="2" spans="1:11" ht="15" customHeight="1" x14ac:dyDescent="0.25">
      <c r="A2" s="39" t="s">
        <v>46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2" t="s">
        <v>0</v>
      </c>
      <c r="B5" s="33" t="s">
        <v>1</v>
      </c>
      <c r="C5" s="33"/>
      <c r="D5" s="33"/>
      <c r="E5" s="25" t="s">
        <v>35</v>
      </c>
      <c r="H5" s="3"/>
    </row>
    <row r="6" spans="1:11" ht="16.5" x14ac:dyDescent="0.3">
      <c r="A6" s="2" t="s">
        <v>3</v>
      </c>
      <c r="B6" s="33" t="s">
        <v>4</v>
      </c>
      <c r="C6" s="33"/>
      <c r="D6" s="33"/>
      <c r="E6" s="25" t="s">
        <v>5</v>
      </c>
      <c r="H6" s="3"/>
    </row>
    <row r="7" spans="1:11" ht="16.5" x14ac:dyDescent="0.3">
      <c r="A7" s="2" t="s">
        <v>6</v>
      </c>
      <c r="B7" s="33" t="s">
        <v>7</v>
      </c>
      <c r="C7" s="33"/>
      <c r="D7" s="33"/>
      <c r="E7" s="25" t="s">
        <v>8</v>
      </c>
      <c r="H7" s="3"/>
    </row>
    <row r="8" spans="1:11" ht="16.5" x14ac:dyDescent="0.3">
      <c r="A8" s="2"/>
      <c r="B8" s="36"/>
      <c r="C8" s="36"/>
      <c r="D8" s="36"/>
      <c r="E8" s="25"/>
      <c r="H8" s="3"/>
    </row>
    <row r="9" spans="1:11" ht="15.75" customHeight="1" x14ac:dyDescent="0.3">
      <c r="B9" s="12"/>
      <c r="D9" s="52"/>
    </row>
    <row r="10" spans="1:11" ht="17.25" thickBot="1" x14ac:dyDescent="0.35">
      <c r="A10" s="32" t="s">
        <v>68</v>
      </c>
      <c r="B10" s="32"/>
      <c r="D10" s="34" t="s">
        <v>73</v>
      </c>
      <c r="E10" s="34"/>
      <c r="G10" s="41"/>
      <c r="H10" s="41"/>
    </row>
    <row r="11" spans="1:11" ht="16.5" customHeight="1" x14ac:dyDescent="0.25">
      <c r="A11" s="43" t="s">
        <v>70</v>
      </c>
      <c r="B11" s="28">
        <v>102.9</v>
      </c>
      <c r="D11" s="53" t="s">
        <v>72</v>
      </c>
      <c r="E11" s="55">
        <f>((B17-B20)*(B11-B14)/B17)+B14</f>
        <v>102.46666666666667</v>
      </c>
      <c r="H11" s="41"/>
    </row>
    <row r="12" spans="1:11" ht="16.5" customHeight="1" thickBot="1" x14ac:dyDescent="0.3">
      <c r="A12" s="43"/>
      <c r="B12" s="29"/>
      <c r="D12" s="53"/>
      <c r="E12" s="55"/>
      <c r="H12" s="41"/>
    </row>
    <row r="13" spans="1:11" ht="15.75" customHeight="1" thickBot="1" x14ac:dyDescent="0.3"/>
    <row r="14" spans="1:11" ht="15" customHeight="1" x14ac:dyDescent="0.3">
      <c r="A14" s="43" t="s">
        <v>71</v>
      </c>
      <c r="B14" s="28">
        <v>101.6</v>
      </c>
      <c r="D14" s="54" t="s">
        <v>74</v>
      </c>
      <c r="E14" s="54"/>
    </row>
    <row r="15" spans="1:11" ht="16.5" customHeight="1" thickBot="1" x14ac:dyDescent="0.3">
      <c r="A15" s="43"/>
      <c r="B15" s="29"/>
      <c r="D15" s="48" t="s">
        <v>12</v>
      </c>
      <c r="E15" s="26">
        <f>B11-B14</f>
        <v>1.3000000000000114</v>
      </c>
    </row>
    <row r="16" spans="1:11" ht="16.5" thickBot="1" x14ac:dyDescent="0.35">
      <c r="D16" s="11" t="s">
        <v>13</v>
      </c>
      <c r="E16" s="49">
        <f>E15/(B17)</f>
        <v>1.0833333333333428E-3</v>
      </c>
    </row>
    <row r="17" spans="1:11" ht="15.75" x14ac:dyDescent="0.3">
      <c r="A17" s="43" t="s">
        <v>69</v>
      </c>
      <c r="B17" s="28">
        <v>1200</v>
      </c>
      <c r="D17" s="11" t="s">
        <v>75</v>
      </c>
      <c r="E17" s="49">
        <f>E16*B20</f>
        <v>0.43333333333333712</v>
      </c>
      <c r="H17" s="12"/>
    </row>
    <row r="18" spans="1:11" ht="16.5" thickBot="1" x14ac:dyDescent="0.35">
      <c r="A18" s="43"/>
      <c r="B18" s="29"/>
      <c r="C18" s="4"/>
      <c r="E18" s="5"/>
    </row>
    <row r="19" spans="1:11" ht="16.5" thickBot="1" x14ac:dyDescent="0.35">
      <c r="B19" s="50"/>
      <c r="C19" s="4"/>
      <c r="E19" s="5"/>
    </row>
    <row r="20" spans="1:11" ht="16.5" customHeight="1" x14ac:dyDescent="0.3">
      <c r="A20" s="51" t="s">
        <v>52</v>
      </c>
      <c r="B20" s="28">
        <v>400</v>
      </c>
      <c r="C20" s="4"/>
      <c r="E20" s="5"/>
    </row>
    <row r="21" spans="1:11" ht="16.5" customHeight="1" thickBot="1" x14ac:dyDescent="0.35">
      <c r="A21" s="51"/>
      <c r="B21" s="29"/>
      <c r="C21" s="4"/>
      <c r="E21" s="5"/>
    </row>
    <row r="22" spans="1:11" ht="15.75" x14ac:dyDescent="0.3">
      <c r="C22" s="4"/>
      <c r="E22" s="5"/>
    </row>
    <row r="23" spans="1:11" ht="15.75" x14ac:dyDescent="0.3">
      <c r="A23" s="3" t="s">
        <v>15</v>
      </c>
      <c r="E23" s="5"/>
    </row>
    <row r="24" spans="1:11" ht="15.75" x14ac:dyDescent="0.3">
      <c r="A24" s="3" t="s">
        <v>16</v>
      </c>
      <c r="E24" s="5"/>
      <c r="G24" t="s">
        <v>61</v>
      </c>
    </row>
    <row r="25" spans="1:11" ht="33" x14ac:dyDescent="0.45">
      <c r="A25" s="23" t="s">
        <v>17</v>
      </c>
      <c r="B25" s="24"/>
      <c r="C25" s="24"/>
      <c r="D25" s="24"/>
      <c r="E25" s="17"/>
      <c r="F25" s="24"/>
      <c r="G25" s="24"/>
      <c r="H25" s="24"/>
      <c r="I25" s="24"/>
      <c r="J25" s="24"/>
      <c r="K25" s="24"/>
    </row>
    <row r="26" spans="1:11" ht="21" x14ac:dyDescent="0.35">
      <c r="A26" s="14" t="s">
        <v>18</v>
      </c>
    </row>
    <row r="27" spans="1:11" x14ac:dyDescent="0.25">
      <c r="A27" s="13">
        <v>1</v>
      </c>
      <c r="B27" t="s">
        <v>36</v>
      </c>
    </row>
    <row r="28" spans="1:11" x14ac:dyDescent="0.25">
      <c r="A28" s="13"/>
      <c r="B28" s="15" t="s">
        <v>39</v>
      </c>
      <c r="C28" s="3" t="s">
        <v>40</v>
      </c>
    </row>
    <row r="29" spans="1:11" x14ac:dyDescent="0.25">
      <c r="A29" s="13"/>
      <c r="B29" s="15" t="s">
        <v>49</v>
      </c>
      <c r="C29" s="3" t="s">
        <v>50</v>
      </c>
    </row>
    <row r="30" spans="1:11" x14ac:dyDescent="0.25">
      <c r="A30" s="13">
        <v>2</v>
      </c>
      <c r="B30" t="s">
        <v>53</v>
      </c>
    </row>
    <row r="31" spans="1:11" x14ac:dyDescent="0.25">
      <c r="A31" s="13"/>
      <c r="B31" s="19" t="s">
        <v>19</v>
      </c>
    </row>
    <row r="32" spans="1:11" ht="30" customHeight="1" x14ac:dyDescent="0.25">
      <c r="A32" s="13">
        <v>3</v>
      </c>
      <c r="B32" s="37" t="s">
        <v>55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1:8" ht="30" customHeight="1" x14ac:dyDescent="0.25">
      <c r="A33" s="13"/>
      <c r="B33" s="21" t="s">
        <v>58</v>
      </c>
      <c r="C33" s="4" t="s">
        <v>21</v>
      </c>
      <c r="D33" s="4" t="s">
        <v>30</v>
      </c>
      <c r="E33" s="4" t="s">
        <v>21</v>
      </c>
      <c r="F33" s="27" t="s">
        <v>22</v>
      </c>
      <c r="G33" s="4" t="s">
        <v>79</v>
      </c>
      <c r="H33" s="38"/>
    </row>
    <row r="34" spans="1:8" x14ac:dyDescent="0.25">
      <c r="A34" s="13"/>
      <c r="B34" s="21" t="s">
        <v>76</v>
      </c>
      <c r="C34" s="4" t="s">
        <v>21</v>
      </c>
      <c r="D34" s="4" t="s">
        <v>30</v>
      </c>
      <c r="E34" s="4" t="s">
        <v>21</v>
      </c>
      <c r="F34" s="27" t="s">
        <v>22</v>
      </c>
      <c r="G34" s="4" t="s">
        <v>77</v>
      </c>
    </row>
    <row r="35" spans="1:8" ht="45" x14ac:dyDescent="0.25">
      <c r="A35" s="13"/>
      <c r="B35" s="44" t="s">
        <v>59</v>
      </c>
      <c r="C35" s="45" t="s">
        <v>21</v>
      </c>
      <c r="D35" s="45" t="s">
        <v>60</v>
      </c>
      <c r="E35" s="47" t="s">
        <v>21</v>
      </c>
      <c r="F35" s="46" t="s">
        <v>22</v>
      </c>
      <c r="G35" s="47" t="s">
        <v>78</v>
      </c>
    </row>
    <row r="36" spans="1:8" x14ac:dyDescent="0.25">
      <c r="A36" s="13">
        <v>4</v>
      </c>
      <c r="B36" s="20" t="s">
        <v>63</v>
      </c>
    </row>
    <row r="37" spans="1:8" x14ac:dyDescent="0.25">
      <c r="A37" s="13"/>
      <c r="B37" s="19" t="s">
        <v>25</v>
      </c>
    </row>
    <row r="38" spans="1:8" x14ac:dyDescent="0.25">
      <c r="A38" s="13">
        <v>5</v>
      </c>
      <c r="B38" s="20" t="s">
        <v>64</v>
      </c>
    </row>
    <row r="39" spans="1:8" ht="45" x14ac:dyDescent="0.25">
      <c r="A39" s="13"/>
      <c r="B39" s="44" t="s">
        <v>66</v>
      </c>
      <c r="C39" s="45" t="s">
        <v>21</v>
      </c>
      <c r="D39" s="45" t="s">
        <v>65</v>
      </c>
      <c r="E39" s="47" t="s">
        <v>21</v>
      </c>
      <c r="F39" s="46" t="s">
        <v>22</v>
      </c>
      <c r="G39" s="47" t="s">
        <v>80</v>
      </c>
    </row>
    <row r="40" spans="1:8" x14ac:dyDescent="0.25">
      <c r="A40" s="13"/>
      <c r="B40" s="22" t="s">
        <v>67</v>
      </c>
    </row>
    <row r="41" spans="1:8" x14ac:dyDescent="0.25">
      <c r="A41" s="13">
        <v>6</v>
      </c>
      <c r="B41" s="20" t="s">
        <v>81</v>
      </c>
    </row>
    <row r="42" spans="1:8" x14ac:dyDescent="0.25">
      <c r="B42" s="20"/>
    </row>
    <row r="43" spans="1:8" x14ac:dyDescent="0.25">
      <c r="B43" s="20"/>
    </row>
    <row r="44" spans="1:8" x14ac:dyDescent="0.25">
      <c r="B44" s="20"/>
    </row>
    <row r="45" spans="1:8" x14ac:dyDescent="0.25">
      <c r="B45" s="20"/>
    </row>
    <row r="46" spans="1:8" x14ac:dyDescent="0.25">
      <c r="B46" s="20"/>
    </row>
    <row r="47" spans="1:8" x14ac:dyDescent="0.25">
      <c r="B47" s="20"/>
    </row>
  </sheetData>
  <mergeCells count="18">
    <mergeCell ref="A17:A18"/>
    <mergeCell ref="B32:K32"/>
    <mergeCell ref="A14:A15"/>
    <mergeCell ref="A20:A21"/>
    <mergeCell ref="A11:A12"/>
    <mergeCell ref="B11:B12"/>
    <mergeCell ref="B20:B21"/>
    <mergeCell ref="D11:D12"/>
    <mergeCell ref="D14:E14"/>
    <mergeCell ref="B17:B18"/>
    <mergeCell ref="E11:E12"/>
    <mergeCell ref="B14:B15"/>
    <mergeCell ref="A2:K3"/>
    <mergeCell ref="B5:D5"/>
    <mergeCell ref="B6:D6"/>
    <mergeCell ref="B7:D7"/>
    <mergeCell ref="A10:B10"/>
    <mergeCell ref="D10:E10"/>
  </mergeCells>
  <printOptions horizontalCentered="1"/>
  <pageMargins left="0.25" right="0.25" top="1.25" bottom="1.25" header="0.3" footer="0.3"/>
  <pageSetup scale="88" fitToHeight="0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sentation_x0020_Date xmlns="b9a2177b-a26f-4afc-a54d-d91b769e7064">2019-09-23T05:00:00+00:00</Presentation_x0020_Date>
    <_dlc_DocId xmlns="b9a2177b-a26f-4afc-a54d-d91b769e7064">5CS6DA4W4HX6-1416709838-11</_dlc_DocId>
    <_dlc_DocIdUrl xmlns="b9a2177b-a26f-4afc-a54d-d91b769e7064">
      <Url>https://rmd.msc.fema.gov/Regions/VI/_layouts/15/DocIdRedir.aspx?ID=5CS6DA4W4HX6-1416709838-11</Url>
      <Description>5CS6DA4W4HX6-1416709838-11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EA7C0F0DC414E8D03249CB6899C42" ma:contentTypeVersion="0" ma:contentTypeDescription="Create a new document." ma:contentTypeScope="" ma:versionID="780cb3062751d84adaba2054c4fe8fd3">
  <xsd:schema xmlns:xsd="http://www.w3.org/2001/XMLSchema" xmlns:xs="http://www.w3.org/2001/XMLSchema" xmlns:p="http://schemas.microsoft.com/office/2006/metadata/properties" xmlns:ns2="b9a2177b-a26f-4afc-a54d-d91b769e7064" targetNamespace="http://schemas.microsoft.com/office/2006/metadata/properties" ma:root="true" ma:fieldsID="ed2e0fccf38718cf71a1c8c76462ce38" ns2:_="">
    <xsd:import namespace="b9a2177b-a26f-4afc-a54d-d91b769e70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Presentation_x0020_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2177b-a26f-4afc-a54d-d91b769e706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resentation_x0020_Date" ma:index="11" ma:displayName="Presentation Date" ma:default="[today]" ma:format="DateOnly" ma:internalName="Presentation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E4011E-F7F5-4A7B-8A0E-EECEC4D1B3A1}">
  <ds:schemaRefs>
    <ds:schemaRef ds:uri="http://schemas.microsoft.com/office/2006/metadata/properties"/>
    <ds:schemaRef ds:uri="http://schemas.microsoft.com/office/infopath/2007/PartnerControls"/>
    <ds:schemaRef ds:uri="b9a2177b-a26f-4afc-a54d-d91b769e7064"/>
  </ds:schemaRefs>
</ds:datastoreItem>
</file>

<file path=customXml/itemProps2.xml><?xml version="1.0" encoding="utf-8"?>
<ds:datastoreItem xmlns:ds="http://schemas.openxmlformats.org/officeDocument/2006/customXml" ds:itemID="{8F5658DA-5625-48EB-851D-B832FF9C8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a2177b-a26f-4afc-a54d-d91b769e7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FCA91D-C082-4F6F-A2B0-7357A786BD1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C00BCAC-9D51-40C7-A1E1-5B8F2A39B7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BFE Interpolation Tool (1D)</vt:lpstr>
      <vt:lpstr>BFE Interpolation Tool (2D)</vt:lpstr>
      <vt:lpstr>'BFE Interpolation Tool (1D)'!Print_Area</vt:lpstr>
      <vt:lpstr>'BFE Interpolation Tool (2D)'!Print_Area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Savage</dc:creator>
  <cp:keywords/>
  <dc:description/>
  <cp:lastModifiedBy>Mares, Rachel</cp:lastModifiedBy>
  <cp:revision/>
  <dcterms:created xsi:type="dcterms:W3CDTF">2019-09-23T13:43:02Z</dcterms:created>
  <dcterms:modified xsi:type="dcterms:W3CDTF">2023-05-10T13:47:40Z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0x0101008DEEA7C0F0DC414E8D03249CB6899C42</vt:lpwstr>
  </property>
  <property fmtid="{D5CDD505-2E9C-101B-9397-08002B2CF9AE}" pid="3" name="_dlc_DocIdItemGuid">
    <vt:lpwstr>84597762-dd00-45cd-8130-1c1881a75539</vt:lpwstr>
  </property>
</Properties>
</file>